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27"/>
  <workbookPr defaultThemeVersion="124226"/>
  <mc:AlternateContent xmlns:mc="http://schemas.openxmlformats.org/markup-compatibility/2006">
    <mc:Choice Requires="x15">
      <x15ac:absPath xmlns:x15ac="http://schemas.microsoft.com/office/spreadsheetml/2010/11/ac" url="/Users/simonmarziale/Downloads/"/>
    </mc:Choice>
  </mc:AlternateContent>
  <xr:revisionPtr revIDLastSave="0" documentId="13_ncr:1_{DF22F7A7-BEF5-7D41-9FFB-60333414AC29}" xr6:coauthVersionLast="47" xr6:coauthVersionMax="47" xr10:uidLastSave="{00000000-0000-0000-0000-000000000000}"/>
  <bookViews>
    <workbookView xWindow="0" yWindow="760" windowWidth="36800" windowHeight="19920" xr2:uid="{00000000-000D-0000-FFFF-FFFF00000000}"/>
  </bookViews>
  <sheets>
    <sheet name="Calculator" sheetId="1" r:id="rId1"/>
  </sheets>
  <definedNames>
    <definedName name="_xlnm.Print_Area" localSheetId="0">Calculator!$A$1:$O$24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1" l="1"/>
  <c r="F12" i="1"/>
  <c r="L17" i="1"/>
  <c r="L15" i="1"/>
  <c r="F15" i="1"/>
  <c r="L13" i="1"/>
  <c r="F14" i="1"/>
</calcChain>
</file>

<file path=xl/sharedStrings.xml><?xml version="1.0" encoding="utf-8"?>
<sst xmlns="http://schemas.openxmlformats.org/spreadsheetml/2006/main" count="28" uniqueCount="25">
  <si>
    <t>Pounds</t>
  </si>
  <si>
    <t>Liters</t>
  </si>
  <si>
    <t>Results</t>
  </si>
  <si>
    <t>Calculation sheet for volume and strenght of cylinders</t>
  </si>
  <si>
    <t>Volume Rod side</t>
  </si>
  <si>
    <t>Rod (mm)</t>
  </si>
  <si>
    <t>Volume</t>
  </si>
  <si>
    <t>Pushing Force</t>
  </si>
  <si>
    <t>Returning Force</t>
  </si>
  <si>
    <t>to</t>
  </si>
  <si>
    <t>Kilos</t>
  </si>
  <si>
    <t xml:space="preserve">Kilos </t>
  </si>
  <si>
    <t xml:space="preserve">to </t>
  </si>
  <si>
    <t>Newton</t>
  </si>
  <si>
    <t xml:space="preserve">Newton </t>
  </si>
  <si>
    <t>***</t>
  </si>
  <si>
    <t>It is important to note that good control is not achieved below 20 mm/sec.
For controlling low speeds, it is advisable to reduce the load ratio to as much as 50%.
For lower and/or constant speeds, hydraulic control devices should be used.
When controlling a descending load, bear in mind that the weight force, instead of opposing the movement, facilitates it and increases the force that produces acceleration.
The use of flow regulators is almost always essential.</t>
  </si>
  <si>
    <t>Bar</t>
  </si>
  <si>
    <t>PSI</t>
  </si>
  <si>
    <t xml:space="preserve">Psi </t>
  </si>
  <si>
    <t xml:space="preserve">Stroke  (mm) </t>
  </si>
  <si>
    <t xml:space="preserve">Diameter (mm) </t>
  </si>
  <si>
    <t>Safety and application need % decrease</t>
  </si>
  <si>
    <t>Exemple, put 50 for 50% in the cell G10</t>
  </si>
  <si>
    <t xml:space="preserve">Good pratice is to have at least 30% Safety for friction and application.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</si>
</sst>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20"/>
      <color theme="1"/>
      <name val="Calibri"/>
      <family val="2"/>
      <scheme val="minor"/>
    </font>
    <font>
      <sz val="26"/>
      <color theme="1"/>
      <name val="Calibri"/>
      <family val="2"/>
      <scheme val="minor"/>
    </font>
    <font>
      <sz val="22"/>
      <color theme="1"/>
      <name val="Calibri"/>
      <family val="2"/>
      <scheme val="minor"/>
    </font>
    <font>
      <sz val="16"/>
      <color theme="1"/>
      <name val="Calibri"/>
      <family val="2"/>
      <scheme val="minor"/>
    </font>
    <font>
      <b/>
      <sz val="14"/>
      <color theme="1"/>
      <name val="Calibri"/>
      <family val="2"/>
      <scheme val="minor"/>
    </font>
    <font>
      <sz val="18"/>
      <color theme="1"/>
      <name val="Calibri"/>
      <family val="2"/>
      <scheme val="minor"/>
    </font>
    <font>
      <b/>
      <sz val="16"/>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s>
  <borders count="20">
    <border>
      <left/>
      <right/>
      <top/>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ck">
        <color auto="1"/>
      </left>
      <right style="thick">
        <color auto="1"/>
      </right>
      <top/>
      <bottom style="thick">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xf numFmtId="0" fontId="1" fillId="0" borderId="1" xfId="0" applyFont="1" applyBorder="1"/>
    <xf numFmtId="0" fontId="0" fillId="0" borderId="1" xfId="0" applyBorder="1"/>
    <xf numFmtId="0" fontId="3" fillId="0" borderId="1" xfId="0" applyFont="1" applyBorder="1"/>
    <xf numFmtId="2" fontId="4" fillId="0" borderId="1" xfId="0" applyNumberFormat="1" applyFont="1" applyBorder="1"/>
    <xf numFmtId="0" fontId="7" fillId="0" borderId="0" xfId="0" applyFont="1"/>
    <xf numFmtId="0" fontId="4" fillId="0" borderId="2" xfId="0" applyFont="1" applyBorder="1"/>
    <xf numFmtId="0" fontId="7" fillId="0" borderId="3" xfId="0" applyFont="1" applyBorder="1"/>
    <xf numFmtId="0" fontId="4" fillId="0" borderId="4" xfId="0" applyFont="1" applyBorder="1"/>
    <xf numFmtId="0" fontId="7" fillId="0" borderId="5" xfId="0" applyFont="1" applyBorder="1"/>
    <xf numFmtId="0" fontId="7" fillId="0" borderId="6" xfId="0" applyFont="1" applyBorder="1"/>
    <xf numFmtId="0" fontId="7" fillId="0" borderId="7" xfId="0" applyFont="1" applyBorder="1"/>
    <xf numFmtId="0" fontId="5" fillId="0" borderId="9" xfId="0" applyFont="1" applyBorder="1"/>
    <xf numFmtId="0" fontId="5" fillId="0" borderId="12" xfId="0" applyFont="1" applyBorder="1"/>
    <xf numFmtId="0" fontId="1" fillId="2" borderId="1" xfId="0" applyFont="1" applyFill="1" applyBorder="1" applyProtection="1">
      <protection locked="0"/>
    </xf>
    <xf numFmtId="0" fontId="0" fillId="0" borderId="0" xfId="0" applyAlignment="1">
      <alignment horizontal="right"/>
    </xf>
    <xf numFmtId="0" fontId="0" fillId="3" borderId="0" xfId="0" applyFill="1" applyAlignment="1">
      <alignment horizontal="center" vertical="center"/>
    </xf>
    <xf numFmtId="0" fontId="5" fillId="2" borderId="11" xfId="0" applyFont="1" applyFill="1" applyBorder="1" applyAlignment="1" applyProtection="1">
      <alignment horizontal="center"/>
      <protection locked="0"/>
    </xf>
    <xf numFmtId="0" fontId="5" fillId="2" borderId="13" xfId="0" applyFont="1" applyFill="1" applyBorder="1" applyAlignment="1" applyProtection="1">
      <alignment horizontal="center"/>
      <protection locked="0"/>
    </xf>
    <xf numFmtId="0" fontId="5" fillId="2" borderId="8" xfId="0" applyFont="1" applyFill="1" applyBorder="1" applyAlignment="1" applyProtection="1">
      <alignment horizontal="center"/>
      <protection locked="0"/>
    </xf>
    <xf numFmtId="0" fontId="5" fillId="2" borderId="10" xfId="0" applyFont="1" applyFill="1" applyBorder="1" applyAlignment="1" applyProtection="1">
      <alignment horizontal="center"/>
      <protection locked="0"/>
    </xf>
    <xf numFmtId="0" fontId="4" fillId="0" borderId="0" xfId="0" applyFont="1" applyAlignment="1">
      <alignment horizontal="center"/>
    </xf>
    <xf numFmtId="0" fontId="6" fillId="4" borderId="0" xfId="0" applyFont="1" applyFill="1" applyAlignment="1">
      <alignment horizontal="left" vertical="center" wrapText="1"/>
    </xf>
    <xf numFmtId="0" fontId="2" fillId="0" borderId="0" xfId="0" applyFont="1" applyAlignment="1">
      <alignment horizontal="center" vertical="center"/>
    </xf>
    <xf numFmtId="0" fontId="3" fillId="0" borderId="14" xfId="0" applyFont="1" applyBorder="1"/>
    <xf numFmtId="0" fontId="3" fillId="0" borderId="15" xfId="0" applyFont="1" applyBorder="1" applyAlignment="1">
      <alignment horizontal="center" vertical="top"/>
    </xf>
    <xf numFmtId="0" fontId="3" fillId="0" borderId="16" xfId="0" applyFont="1" applyBorder="1" applyAlignment="1">
      <alignment horizontal="center" vertical="top"/>
    </xf>
    <xf numFmtId="0" fontId="3" fillId="0" borderId="17" xfId="0" applyFont="1" applyBorder="1" applyAlignment="1">
      <alignment horizontal="center" vertical="top"/>
    </xf>
    <xf numFmtId="0" fontId="6" fillId="4" borderId="0" xfId="0" applyFont="1" applyFill="1" applyAlignment="1">
      <alignment horizontal="center" vertical="center" wrapText="1"/>
    </xf>
    <xf numFmtId="0" fontId="3" fillId="4" borderId="18" xfId="0" applyFont="1" applyFill="1" applyBorder="1" applyAlignment="1">
      <alignment horizontal="center" vertical="top"/>
    </xf>
    <xf numFmtId="0" fontId="3" fillId="0" borderId="0" xfId="0" applyFont="1" applyFill="1" applyBorder="1" applyAlignment="1">
      <alignment vertical="top"/>
    </xf>
    <xf numFmtId="0" fontId="3" fillId="4" borderId="10" xfId="0" applyFont="1" applyFill="1" applyBorder="1" applyAlignment="1">
      <alignment horizontal="center" vertical="top"/>
    </xf>
    <xf numFmtId="0" fontId="3" fillId="4" borderId="19" xfId="0" applyFont="1" applyFill="1" applyBorder="1" applyAlignment="1">
      <alignment horizontal="center" vertical="top"/>
    </xf>
    <xf numFmtId="0" fontId="3" fillId="2" borderId="15" xfId="0" applyFont="1" applyFill="1" applyBorder="1" applyAlignment="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
  <sheetViews>
    <sheetView tabSelected="1" workbookViewId="0">
      <selection activeCell="J17" sqref="J17:K17"/>
    </sheetView>
  </sheetViews>
  <sheetFormatPr baseColWidth="10" defaultColWidth="10.83203125" defaultRowHeight="15" x14ac:dyDescent="0.2"/>
  <cols>
    <col min="1" max="1" width="26.5" bestFit="1" customWidth="1"/>
    <col min="2" max="2" width="15.1640625" customWidth="1"/>
    <col min="5" max="5" width="26.83203125" customWidth="1"/>
    <col min="6" max="6" width="18" bestFit="1" customWidth="1"/>
    <col min="7" max="7" width="11" customWidth="1"/>
    <col min="11" max="11" width="3.33203125" customWidth="1"/>
    <col min="12" max="12" width="12.1640625" bestFit="1" customWidth="1"/>
    <col min="13" max="13" width="14.33203125" customWidth="1"/>
    <col min="14" max="14" width="68.1640625" customWidth="1"/>
    <col min="15" max="15" width="11.5" hidden="1" customWidth="1"/>
  </cols>
  <sheetData>
    <row r="1" spans="1:15" ht="34" x14ac:dyDescent="0.2">
      <c r="A1" s="24" t="s">
        <v>3</v>
      </c>
      <c r="B1" s="24"/>
      <c r="C1" s="24"/>
      <c r="D1" s="24"/>
      <c r="E1" s="24"/>
      <c r="F1" s="24"/>
      <c r="G1" s="24"/>
      <c r="H1" s="24"/>
      <c r="I1" s="24"/>
      <c r="J1" s="24"/>
      <c r="K1" s="24"/>
      <c r="L1" s="24"/>
      <c r="M1" s="24"/>
      <c r="N1" s="24"/>
      <c r="O1" s="24"/>
    </row>
    <row r="2" spans="1:15" ht="16" thickBot="1" x14ac:dyDescent="0.25"/>
    <row r="3" spans="1:15" s="1" customFormat="1" ht="28" thickTop="1" thickBot="1" x14ac:dyDescent="0.35">
      <c r="A3" s="2" t="s">
        <v>21</v>
      </c>
      <c r="B3" s="15">
        <v>0</v>
      </c>
    </row>
    <row r="4" spans="1:15" s="1" customFormat="1" ht="28" thickTop="1" thickBot="1" x14ac:dyDescent="0.35">
      <c r="A4" s="2" t="s">
        <v>20</v>
      </c>
      <c r="B4" s="15">
        <v>0</v>
      </c>
    </row>
    <row r="5" spans="1:15" s="1" customFormat="1" ht="28" thickTop="1" thickBot="1" x14ac:dyDescent="0.35">
      <c r="A5" s="2" t="s">
        <v>5</v>
      </c>
      <c r="B5" s="15">
        <v>0</v>
      </c>
    </row>
    <row r="6" spans="1:15" s="1" customFormat="1" ht="28" thickTop="1" thickBot="1" x14ac:dyDescent="0.35">
      <c r="A6" s="2" t="s">
        <v>19</v>
      </c>
      <c r="B6" s="15">
        <v>0</v>
      </c>
      <c r="D6" s="17"/>
      <c r="E6" s="29" t="s">
        <v>24</v>
      </c>
      <c r="F6" s="29"/>
      <c r="G6" s="29"/>
      <c r="H6" s="29"/>
      <c r="I6" s="29"/>
      <c r="J6" s="29"/>
      <c r="K6" s="29"/>
      <c r="L6" s="29"/>
      <c r="M6" s="29"/>
      <c r="N6" s="29"/>
    </row>
    <row r="7" spans="1:15" ht="182" customHeight="1" thickTop="1" x14ac:dyDescent="0.2">
      <c r="D7" s="17" t="s">
        <v>15</v>
      </c>
      <c r="E7" s="23" t="s">
        <v>16</v>
      </c>
      <c r="F7" s="23"/>
      <c r="G7" s="23"/>
      <c r="H7" s="23"/>
      <c r="I7" s="23"/>
      <c r="J7" s="23"/>
      <c r="K7" s="23"/>
      <c r="L7" s="23"/>
      <c r="M7" s="23"/>
      <c r="N7" s="23"/>
    </row>
    <row r="8" spans="1:15" ht="21" x14ac:dyDescent="0.25">
      <c r="D8" s="16"/>
      <c r="E8" s="22"/>
      <c r="F8" s="22"/>
      <c r="G8" s="22"/>
      <c r="H8" s="22"/>
      <c r="I8" s="22"/>
      <c r="J8" s="22"/>
      <c r="K8" s="22"/>
      <c r="L8" s="22"/>
    </row>
    <row r="9" spans="1:15" ht="16" thickBot="1" x14ac:dyDescent="0.25"/>
    <row r="10" spans="1:15" ht="30" thickBot="1" x14ac:dyDescent="0.4">
      <c r="C10" s="26" t="s">
        <v>22</v>
      </c>
      <c r="D10" s="27"/>
      <c r="E10" s="27"/>
      <c r="F10" s="28"/>
      <c r="G10" s="34">
        <v>30</v>
      </c>
      <c r="H10" s="30" t="s">
        <v>23</v>
      </c>
      <c r="I10" s="32"/>
      <c r="J10" s="32"/>
      <c r="K10" s="32"/>
      <c r="L10" s="32"/>
      <c r="M10" s="33"/>
      <c r="N10" s="31"/>
    </row>
    <row r="11" spans="1:15" ht="30" thickBot="1" x14ac:dyDescent="0.4">
      <c r="F11" s="25" t="s">
        <v>2</v>
      </c>
    </row>
    <row r="12" spans="1:15" ht="31" customHeight="1" thickTop="1" thickBot="1" x14ac:dyDescent="0.4">
      <c r="D12" s="4" t="s">
        <v>7</v>
      </c>
      <c r="E12" s="3"/>
      <c r="F12" s="5">
        <f>((((3.14159265359*((B3/1000)*(B3/1000)))*(B6*6894.76))/4)/((G10/100)+1))</f>
        <v>0</v>
      </c>
      <c r="G12" s="3" t="s">
        <v>13</v>
      </c>
      <c r="J12" s="8" t="s">
        <v>14</v>
      </c>
      <c r="K12" s="9" t="s">
        <v>9</v>
      </c>
      <c r="L12" s="10" t="s">
        <v>10</v>
      </c>
      <c r="M12" s="6"/>
    </row>
    <row r="13" spans="1:15" ht="31" thickTop="1" thickBot="1" x14ac:dyDescent="0.4">
      <c r="D13" s="4" t="s">
        <v>8</v>
      </c>
      <c r="E13" s="3"/>
      <c r="F13" s="5">
        <f>((B6*6894.76)*(3.14159265359/4)*(((B3/1000)*(B3/1000))-((B5/1000)*(B5/1000)))/((G10/100)+1))</f>
        <v>0</v>
      </c>
      <c r="G13" s="3" t="s">
        <v>13</v>
      </c>
      <c r="J13" s="20"/>
      <c r="K13" s="21"/>
      <c r="L13" s="13">
        <f>J13/9.98</f>
        <v>0</v>
      </c>
    </row>
    <row r="14" spans="1:15" ht="31" thickTop="1" thickBot="1" x14ac:dyDescent="0.4">
      <c r="D14" s="4" t="s">
        <v>6</v>
      </c>
      <c r="E14" s="3"/>
      <c r="F14" s="5">
        <f>((((((B3/2)*(B3/2))*3.14159265359)*B4)*((B6/14.7)+1))/1000000)</f>
        <v>0</v>
      </c>
      <c r="G14" s="3" t="s">
        <v>1</v>
      </c>
      <c r="J14" s="11" t="s">
        <v>11</v>
      </c>
      <c r="K14" s="7" t="s">
        <v>12</v>
      </c>
      <c r="L14" s="12" t="s">
        <v>0</v>
      </c>
    </row>
    <row r="15" spans="1:15" ht="31" thickTop="1" thickBot="1" x14ac:dyDescent="0.4">
      <c r="D15" s="4" t="s">
        <v>4</v>
      </c>
      <c r="E15" s="3"/>
      <c r="F15" s="5">
        <f>(((((((B3/2)*(B3/2))*3.14159265359)-(((B5/2)*(B5/2))*3.14159265359)))*B4)*((B6/14.7)+1))/1000000</f>
        <v>0</v>
      </c>
      <c r="G15" s="3" t="s">
        <v>1</v>
      </c>
      <c r="J15" s="18"/>
      <c r="K15" s="19"/>
      <c r="L15" s="14">
        <f>J15*2.2</f>
        <v>0</v>
      </c>
    </row>
    <row r="16" spans="1:15" ht="22" thickTop="1" x14ac:dyDescent="0.25">
      <c r="J16" s="11" t="s">
        <v>17</v>
      </c>
      <c r="K16" s="7" t="s">
        <v>12</v>
      </c>
      <c r="L16" s="12" t="s">
        <v>18</v>
      </c>
    </row>
    <row r="17" spans="10:12" ht="28" customHeight="1" thickBot="1" x14ac:dyDescent="0.3">
      <c r="J17" s="18"/>
      <c r="K17" s="19"/>
      <c r="L17" s="14">
        <f>J17*14.7</f>
        <v>0</v>
      </c>
    </row>
  </sheetData>
  <sheetProtection algorithmName="SHA-512" hashValue="GglXvCEN30CmnYoxpA/WivA/mZSJ8/P2YNH/0StfDRrIcClQKntklL+cDYYhqWQzRHnlCBVUCPz6NZaERzeE0A==" saltValue="GkZ3STOiKeoIeqMRoPG1EA==" spinCount="100000" sheet="1" objects="1" scenarios="1" selectLockedCells="1"/>
  <mergeCells count="9">
    <mergeCell ref="E6:N6"/>
    <mergeCell ref="H10:M10"/>
    <mergeCell ref="A1:O1"/>
    <mergeCell ref="J17:K17"/>
    <mergeCell ref="J13:K13"/>
    <mergeCell ref="J15:K15"/>
    <mergeCell ref="E8:L8"/>
    <mergeCell ref="E7:N7"/>
    <mergeCell ref="C10:F10"/>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Calculator</vt:lpstr>
      <vt:lpstr>Calculator!Zone_d_impression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Marziale</dc:creator>
  <cp:lastModifiedBy>Simon Marziale</cp:lastModifiedBy>
  <cp:lastPrinted>2024-07-10T15:37:11Z</cp:lastPrinted>
  <dcterms:created xsi:type="dcterms:W3CDTF">2015-04-05T18:14:40Z</dcterms:created>
  <dcterms:modified xsi:type="dcterms:W3CDTF">2025-07-31T14:55:43Z</dcterms:modified>
</cp:coreProperties>
</file>